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095" windowHeight="9000"/>
  </bookViews>
  <sheets>
    <sheet name="考试安排" sheetId="1" r:id="rId1"/>
    <sheet name="各学院人数" sheetId="2" r:id="rId2"/>
  </sheets>
  <calcPr calcId="125725"/>
</workbook>
</file>

<file path=xl/calcChain.xml><?xml version="1.0" encoding="utf-8"?>
<calcChain xmlns="http://schemas.openxmlformats.org/spreadsheetml/2006/main">
  <c r="F39" i="2"/>
  <c r="F40"/>
  <c r="F41"/>
  <c r="F42"/>
  <c r="F43"/>
  <c r="F44"/>
  <c r="F45"/>
  <c r="F46"/>
  <c r="F47"/>
  <c r="F48"/>
  <c r="F49"/>
  <c r="F50"/>
  <c r="F51"/>
  <c r="F52"/>
  <c r="F38"/>
  <c r="F22"/>
  <c r="F23"/>
  <c r="F24"/>
  <c r="F25"/>
  <c r="F26"/>
  <c r="F27"/>
  <c r="F28"/>
  <c r="F29"/>
  <c r="F30"/>
  <c r="F31"/>
  <c r="F32"/>
  <c r="F33"/>
  <c r="F34"/>
  <c r="F35"/>
  <c r="F21"/>
  <c r="F36" s="1"/>
  <c r="F5"/>
  <c r="F6"/>
  <c r="F7"/>
  <c r="F8"/>
  <c r="F9"/>
  <c r="F10"/>
  <c r="F11"/>
  <c r="F12"/>
  <c r="F13"/>
  <c r="F14"/>
  <c r="F15"/>
  <c r="F16"/>
  <c r="F17"/>
  <c r="F18"/>
  <c r="F4"/>
</calcChain>
</file>

<file path=xl/sharedStrings.xml><?xml version="1.0" encoding="utf-8"?>
<sst xmlns="http://schemas.openxmlformats.org/spreadsheetml/2006/main" count="197" uniqueCount="149">
  <si>
    <t>考试时间</t>
  </si>
  <si>
    <t>课程名称</t>
  </si>
  <si>
    <t>专业班级</t>
  </si>
  <si>
    <t>人数</t>
  </si>
  <si>
    <t>教室</t>
  </si>
  <si>
    <t>监考教师</t>
  </si>
  <si>
    <t>11月4日上午         8:00-10:00</t>
  </si>
  <si>
    <t>武昌校区</t>
  </si>
  <si>
    <t>余仕成、岑敏锐</t>
  </si>
  <si>
    <t>12月9日上午   8:00-10:00</t>
  </si>
  <si>
    <t>化工与制药学院，</t>
  </si>
  <si>
    <t>管理学院，法商学院</t>
  </si>
  <si>
    <t>何敏华、曾华</t>
  </si>
  <si>
    <t>刘任河、沈明宇、</t>
  </si>
  <si>
    <t>高等数学A1</t>
  </si>
  <si>
    <t>理学院</t>
  </si>
  <si>
    <t>计算机科学与工程学院</t>
  </si>
  <si>
    <t>机电工程学院</t>
  </si>
  <si>
    <t>电气信息学院</t>
  </si>
  <si>
    <t>国际学院</t>
  </si>
  <si>
    <t>土木工程与建筑学院</t>
  </si>
  <si>
    <t>艺术设计学院</t>
  </si>
  <si>
    <t>高等数学B1</t>
  </si>
  <si>
    <t>化学与环境工程学院</t>
  </si>
  <si>
    <t>材料科学与工程学院</t>
  </si>
  <si>
    <t>管理学院</t>
  </si>
  <si>
    <t>化工与制药学院</t>
  </si>
  <si>
    <t>环境生态与生物工程学院</t>
  </si>
  <si>
    <t>兴发矿业学院</t>
  </si>
  <si>
    <t>高等数学A，B，C，J</t>
  </si>
  <si>
    <t>外语学院</t>
  </si>
  <si>
    <t>高等数学C</t>
  </si>
  <si>
    <t>法商学院</t>
  </si>
  <si>
    <t>人数</t>
    <phoneticPr fontId="8" type="noConversion"/>
  </si>
  <si>
    <t>2015级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</si>
  <si>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016级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</si>
  <si>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17级</t>
    </r>
    <phoneticPr fontId="8" type="noConversion"/>
  </si>
  <si>
    <t>总人数</t>
    <phoneticPr fontId="8" type="noConversion"/>
  </si>
  <si>
    <t>线性代数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</si>
  <si>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015级人数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</si>
  <si>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016级人数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</si>
  <si>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017级人数</t>
    </r>
    <phoneticPr fontId="8" type="noConversion"/>
  </si>
  <si>
    <t>大学物理</t>
    <phoneticPr fontId="8" type="noConversion"/>
  </si>
  <si>
    <t>81人</t>
    <phoneticPr fontId="8" type="noConversion"/>
  </si>
  <si>
    <r>
      <t>5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人</t>
    </r>
    <phoneticPr fontId="8" type="noConversion"/>
  </si>
  <si>
    <t>备注</t>
    <phoneticPr fontId="8" type="noConversion"/>
  </si>
  <si>
    <t>武昌校区</t>
    <phoneticPr fontId="8" type="noConversion"/>
  </si>
  <si>
    <t>15、16级材料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</si>
  <si>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00</t>
    </r>
    <r>
      <rPr>
        <sz val="11"/>
        <color theme="1"/>
        <rFont val="宋体"/>
        <family val="3"/>
        <charset val="134"/>
        <scheme val="minor"/>
      </rPr>
      <t>人</t>
    </r>
    <phoneticPr fontId="8" type="noConversion"/>
  </si>
  <si>
    <t>15、16级电气、</t>
    <phoneticPr fontId="8" type="noConversion"/>
  </si>
  <si>
    <t>15、16级化环、艺术</t>
    <phoneticPr fontId="8" type="noConversion"/>
  </si>
  <si>
    <r>
      <t>62人</t>
    </r>
    <r>
      <rPr>
        <sz val="11"/>
        <color theme="1"/>
        <rFont val="宋体"/>
        <family val="3"/>
        <charset val="134"/>
        <scheme val="minor"/>
      </rPr>
      <t xml:space="preserve"> </t>
    </r>
    <phoneticPr fontId="8" type="noConversion"/>
  </si>
  <si>
    <t>65人</t>
    <phoneticPr fontId="8" type="noConversion"/>
  </si>
  <si>
    <r>
      <t>大学物理（光热、近代）6</t>
    </r>
    <r>
      <rPr>
        <sz val="11"/>
        <color theme="1"/>
        <rFont val="宋体"/>
        <family val="3"/>
        <charset val="134"/>
        <scheme val="minor"/>
      </rPr>
      <t>84人</t>
    </r>
    <phoneticPr fontId="8" type="noConversion"/>
  </si>
  <si>
    <t>15、16级机电学院</t>
    <phoneticPr fontId="8" type="noConversion"/>
  </si>
  <si>
    <t>112人</t>
    <phoneticPr fontId="8" type="noConversion"/>
  </si>
  <si>
    <t>15、16级计算机</t>
    <phoneticPr fontId="8" type="noConversion"/>
  </si>
  <si>
    <t>72人</t>
    <phoneticPr fontId="8" type="noConversion"/>
  </si>
  <si>
    <t>15、16级光能数理学院</t>
    <phoneticPr fontId="8" type="noConversion"/>
  </si>
  <si>
    <t>74人</t>
    <phoneticPr fontId="8" type="noConversion"/>
  </si>
  <si>
    <t>15、16级化药、环境生态学院</t>
    <phoneticPr fontId="8" type="noConversion"/>
  </si>
  <si>
    <r>
      <t>7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人</t>
    </r>
    <phoneticPr fontId="8" type="noConversion"/>
  </si>
  <si>
    <t>材料科学与工程学院</t>
    <phoneticPr fontId="8" type="noConversion"/>
  </si>
  <si>
    <t>材料科学与工程学院、外语学院</t>
    <phoneticPr fontId="8" type="noConversion"/>
  </si>
  <si>
    <r>
      <t>61</t>
    </r>
    <r>
      <rPr>
        <sz val="11"/>
        <color theme="1"/>
        <rFont val="宋体"/>
        <family val="3"/>
        <charset val="134"/>
        <scheme val="minor"/>
      </rPr>
      <t>人</t>
    </r>
    <phoneticPr fontId="8" type="noConversion"/>
  </si>
  <si>
    <t>化学与环境工程学院、艺术设计学院</t>
    <phoneticPr fontId="8" type="noConversion"/>
  </si>
  <si>
    <t>62人</t>
    <phoneticPr fontId="8" type="noConversion"/>
  </si>
  <si>
    <t>黄河、汤朝红、</t>
    <phoneticPr fontId="8" type="noConversion"/>
  </si>
  <si>
    <t>魏巧、殷勇</t>
    <phoneticPr fontId="8" type="noConversion"/>
  </si>
  <si>
    <t>计算机学院</t>
    <phoneticPr fontId="8" type="noConversion"/>
  </si>
  <si>
    <r>
      <t>7</t>
    </r>
    <r>
      <rPr>
        <sz val="11"/>
        <color theme="1"/>
        <rFont val="宋体"/>
        <family val="3"/>
        <charset val="134"/>
        <scheme val="minor"/>
      </rPr>
      <t>2人</t>
    </r>
    <phoneticPr fontId="8" type="noConversion"/>
  </si>
  <si>
    <t>光能数理学院，环境生态与生物工程学院</t>
    <phoneticPr fontId="8" type="noConversion"/>
  </si>
  <si>
    <t>机电学院</t>
    <phoneticPr fontId="8" type="noConversion"/>
  </si>
  <si>
    <t>电气学院</t>
    <phoneticPr fontId="8" type="noConversion"/>
  </si>
  <si>
    <t>91人</t>
    <phoneticPr fontId="8" type="noConversion"/>
  </si>
  <si>
    <t>51人</t>
    <phoneticPr fontId="8" type="noConversion"/>
  </si>
  <si>
    <r>
      <t>高等数学6</t>
    </r>
    <r>
      <rPr>
        <sz val="11"/>
        <color theme="1"/>
        <rFont val="宋体"/>
        <family val="3"/>
        <charset val="134"/>
        <scheme val="minor"/>
      </rPr>
      <t>53人</t>
    </r>
    <phoneticPr fontId="8" type="noConversion"/>
  </si>
  <si>
    <t>罗进、柳翠华、</t>
  </si>
  <si>
    <t>宁小青、余荣</t>
    <phoneticPr fontId="8" type="noConversion"/>
  </si>
  <si>
    <t>阮正顺、朱理、</t>
    <phoneticPr fontId="8" type="noConversion"/>
  </si>
  <si>
    <t>杨雪帆、刘苏卉</t>
    <phoneticPr fontId="8" type="noConversion"/>
  </si>
  <si>
    <t>彭章艳、杨小刚</t>
    <phoneticPr fontId="8" type="noConversion"/>
  </si>
  <si>
    <t>王志宏、付敏</t>
    <phoneticPr fontId="8" type="noConversion"/>
  </si>
  <si>
    <t>线性代数753人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</si>
  <si>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20</t>
    </r>
    <r>
      <rPr>
        <sz val="11"/>
        <color theme="1"/>
        <rFont val="宋体"/>
        <family val="3"/>
        <charset val="134"/>
        <scheme val="minor"/>
      </rPr>
      <t>人</t>
    </r>
    <phoneticPr fontId="8" type="noConversion"/>
  </si>
  <si>
    <t>82人</t>
    <phoneticPr fontId="8" type="noConversion"/>
  </si>
  <si>
    <r>
      <t>8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人</t>
    </r>
    <phoneticPr fontId="8" type="noConversion"/>
  </si>
  <si>
    <t>66人</t>
    <phoneticPr fontId="8" type="noConversion"/>
  </si>
  <si>
    <t>70人</t>
    <phoneticPr fontId="8" type="noConversion"/>
  </si>
  <si>
    <r>
      <t>7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人</t>
    </r>
    <phoneticPr fontId="8" type="noConversion"/>
  </si>
  <si>
    <t>化工与制药学院</t>
    <phoneticPr fontId="8" type="noConversion"/>
  </si>
  <si>
    <t>外语学院、光能数理学院</t>
    <phoneticPr fontId="8" type="noConversion"/>
  </si>
  <si>
    <t>机电工程学院</t>
    <phoneticPr fontId="8" type="noConversion"/>
  </si>
  <si>
    <t>计算机科学与工程学院</t>
    <phoneticPr fontId="8" type="noConversion"/>
  </si>
  <si>
    <t>管理学院、化学与环境工程学院</t>
    <phoneticPr fontId="8" type="noConversion"/>
  </si>
  <si>
    <t>刘为凯、余荣</t>
    <phoneticPr fontId="8" type="noConversion"/>
  </si>
  <si>
    <t>朱理、刘吉定</t>
    <phoneticPr fontId="8" type="noConversion"/>
  </si>
  <si>
    <t>杨小刚、罗进</t>
    <phoneticPr fontId="8" type="noConversion"/>
  </si>
  <si>
    <t>刘为凯、林丽仁</t>
    <phoneticPr fontId="8" type="noConversion"/>
  </si>
  <si>
    <t>法商学院、</t>
    <phoneticPr fontId="8" type="noConversion"/>
  </si>
  <si>
    <t>电气信息学院、环境生态与生物工程学院</t>
    <phoneticPr fontId="8" type="noConversion"/>
  </si>
  <si>
    <t>81人</t>
    <phoneticPr fontId="8" type="noConversion"/>
  </si>
  <si>
    <t>52人</t>
    <phoneticPr fontId="8" type="noConversion"/>
  </si>
  <si>
    <t>何敏华、林丽仁</t>
    <phoneticPr fontId="8" type="noConversion"/>
  </si>
  <si>
    <t>土木工程学院、</t>
    <phoneticPr fontId="8" type="noConversion"/>
  </si>
  <si>
    <t>兴发矿业学院、光能数理学院（能动类合作班）</t>
    <phoneticPr fontId="8" type="noConversion"/>
  </si>
  <si>
    <t>68人</t>
    <phoneticPr fontId="8" type="noConversion"/>
  </si>
  <si>
    <t>武昌校区</t>
    <phoneticPr fontId="8" type="noConversion"/>
  </si>
  <si>
    <t>60人</t>
    <phoneticPr fontId="8" type="noConversion"/>
  </si>
  <si>
    <t>丁春玲、汪涛</t>
    <phoneticPr fontId="8" type="noConversion"/>
  </si>
  <si>
    <t>李海霞、马良</t>
    <phoneticPr fontId="8" type="noConversion"/>
  </si>
  <si>
    <t>刘雁鸣、熊晓龙</t>
    <phoneticPr fontId="8" type="noConversion"/>
  </si>
  <si>
    <t>吴涛、刘阳</t>
    <phoneticPr fontId="8" type="noConversion"/>
  </si>
  <si>
    <t>兴发矿业学院、土木工程与建筑学院，光能数理学院（能动类合作班）</t>
    <phoneticPr fontId="8" type="noConversion"/>
  </si>
  <si>
    <t>110人</t>
    <phoneticPr fontId="8" type="noConversion"/>
  </si>
  <si>
    <t>土木工程与建筑学院、</t>
    <phoneticPr fontId="8" type="noConversion"/>
  </si>
  <si>
    <t>兴发矿业学院、光能数理学院（能动类合作班）</t>
    <phoneticPr fontId="8" type="noConversion"/>
  </si>
  <si>
    <t>80人</t>
    <phoneticPr fontId="8" type="noConversion"/>
  </si>
  <si>
    <t>47人</t>
    <phoneticPr fontId="8" type="noConversion"/>
  </si>
  <si>
    <t>郭光耀、张忠诚</t>
    <phoneticPr fontId="8" type="noConversion"/>
  </si>
  <si>
    <t>阮正顺、曾华</t>
    <phoneticPr fontId="8" type="noConversion"/>
  </si>
  <si>
    <t>杨向辉、彭彰艳、刘雁鸣、熊晓龙</t>
    <phoneticPr fontId="8" type="noConversion"/>
  </si>
  <si>
    <t>刘敏敏、谭荣</t>
    <phoneticPr fontId="8" type="noConversion"/>
  </si>
  <si>
    <t>何菊明、俎凤霞</t>
    <phoneticPr fontId="8" type="noConversion"/>
  </si>
  <si>
    <t>刘培娇、黄淑芳</t>
    <phoneticPr fontId="8" type="noConversion"/>
  </si>
  <si>
    <t>付敏、宁小青</t>
    <phoneticPr fontId="8" type="noConversion"/>
  </si>
  <si>
    <t>L3103</t>
    <phoneticPr fontId="8" type="noConversion"/>
  </si>
  <si>
    <t>L3102</t>
    <phoneticPr fontId="8" type="noConversion"/>
  </si>
  <si>
    <t>L3106</t>
    <phoneticPr fontId="8" type="noConversion"/>
  </si>
  <si>
    <t>L3107</t>
    <phoneticPr fontId="8" type="noConversion"/>
  </si>
  <si>
    <t>L3119</t>
    <phoneticPr fontId="8" type="noConversion"/>
  </si>
  <si>
    <t>L3202</t>
    <phoneticPr fontId="8" type="noConversion"/>
  </si>
  <si>
    <t>L3219</t>
    <phoneticPr fontId="8" type="noConversion"/>
  </si>
  <si>
    <t>W2330</t>
    <phoneticPr fontId="8" type="noConversion"/>
  </si>
  <si>
    <r>
      <t>W</t>
    </r>
    <r>
      <rPr>
        <sz val="11"/>
        <color theme="1"/>
        <rFont val="宋体"/>
        <family val="3"/>
        <charset val="134"/>
        <scheme val="minor"/>
      </rPr>
      <t>2331</t>
    </r>
    <phoneticPr fontId="8" type="noConversion"/>
  </si>
  <si>
    <r>
      <t>W</t>
    </r>
    <r>
      <rPr>
        <sz val="11"/>
        <color theme="1"/>
        <rFont val="宋体"/>
        <family val="3"/>
        <charset val="134"/>
        <scheme val="minor"/>
      </rPr>
      <t>2330</t>
    </r>
    <phoneticPr fontId="8" type="noConversion"/>
  </si>
  <si>
    <t>L3203</t>
    <phoneticPr fontId="8" type="noConversion"/>
  </si>
  <si>
    <t>L3207</t>
    <phoneticPr fontId="8" type="noConversion"/>
  </si>
  <si>
    <t>W2130,W2131</t>
    <phoneticPr fontId="8" type="noConversion"/>
  </si>
  <si>
    <r>
      <t>11月</t>
    </r>
    <r>
      <rPr>
        <sz val="11"/>
        <color theme="1"/>
        <rFont val="宋体"/>
        <family val="3"/>
        <charset val="134"/>
        <scheme val="minor"/>
      </rPr>
      <t>10</t>
    </r>
    <r>
      <rPr>
        <sz val="11"/>
        <color theme="1"/>
        <rFont val="宋体"/>
        <family val="3"/>
        <charset val="134"/>
        <scheme val="minor"/>
      </rPr>
      <t>日上午         8:00-10:00</t>
    </r>
    <phoneticPr fontId="8" type="noConversion"/>
  </si>
  <si>
    <t>L3102</t>
    <phoneticPr fontId="8" type="noConversion"/>
  </si>
  <si>
    <t>L3103</t>
    <phoneticPr fontId="8" type="noConversion"/>
  </si>
  <si>
    <t>L3106</t>
    <phoneticPr fontId="8" type="noConversion"/>
  </si>
  <si>
    <t>L3107</t>
    <phoneticPr fontId="8" type="noConversion"/>
  </si>
  <si>
    <t>L3119</t>
    <phoneticPr fontId="8" type="noConversion"/>
  </si>
  <si>
    <t>L3202</t>
    <phoneticPr fontId="8" type="noConversion"/>
  </si>
  <si>
    <t>L3203</t>
    <phoneticPr fontId="8" type="noConversion"/>
  </si>
  <si>
    <t>L3207</t>
    <phoneticPr fontId="8" type="noConversion"/>
  </si>
  <si>
    <t>2018-2019学年（1）重修考试安排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</si>
</sst>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4"/>
      <color theme="1"/>
      <name val="仿宋_GB2312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0" xfId="0" applyBorder="1">
      <alignment vertical="center"/>
    </xf>
    <xf numFmtId="0" fontId="7" fillId="0" borderId="1" xfId="0" applyFont="1" applyFill="1" applyBorder="1">
      <alignment vertical="center"/>
    </xf>
    <xf numFmtId="0" fontId="0" fillId="0" borderId="2" xfId="0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3" xfId="0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57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selection activeCell="J8" sqref="J8"/>
    </sheetView>
  </sheetViews>
  <sheetFormatPr defaultColWidth="9" defaultRowHeight="13.5"/>
  <cols>
    <col min="1" max="1" width="8.125" customWidth="1"/>
    <col min="2" max="2" width="13.5" customWidth="1"/>
    <col min="3" max="3" width="21.125" customWidth="1"/>
    <col min="5" max="5" width="12.5" style="23" customWidth="1"/>
    <col min="6" max="6" width="16.5" customWidth="1"/>
    <col min="10" max="10" width="26.125" customWidth="1"/>
  </cols>
  <sheetData>
    <row r="1" spans="1:11" ht="59.25" customHeight="1">
      <c r="A1" s="31" t="s">
        <v>148</v>
      </c>
      <c r="B1" s="32"/>
      <c r="C1" s="32"/>
      <c r="D1" s="32"/>
      <c r="E1" s="32"/>
      <c r="F1" s="32"/>
      <c r="G1" s="33"/>
    </row>
    <row r="2" spans="1:11" ht="37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6" t="s">
        <v>45</v>
      </c>
    </row>
    <row r="3" spans="1:11" ht="63.75" customHeight="1">
      <c r="A3" s="25" t="s">
        <v>6</v>
      </c>
      <c r="B3" s="28" t="s">
        <v>53</v>
      </c>
      <c r="C3" s="27" t="s">
        <v>104</v>
      </c>
      <c r="D3" s="40" t="s">
        <v>106</v>
      </c>
      <c r="E3" s="41" t="s">
        <v>133</v>
      </c>
      <c r="F3" s="43" t="s">
        <v>8</v>
      </c>
      <c r="G3" s="40" t="s">
        <v>46</v>
      </c>
      <c r="K3" s="8"/>
    </row>
    <row r="4" spans="1:11" ht="23.25" hidden="1" customHeight="1">
      <c r="A4" s="25"/>
      <c r="B4" s="29"/>
      <c r="C4" s="27"/>
      <c r="D4" s="40"/>
      <c r="E4" s="42"/>
      <c r="F4" s="43"/>
      <c r="G4" s="40"/>
      <c r="K4" s="8"/>
    </row>
    <row r="5" spans="1:11" ht="45" customHeight="1">
      <c r="A5" s="25"/>
      <c r="B5" s="29"/>
      <c r="C5" s="14" t="s">
        <v>105</v>
      </c>
      <c r="D5" s="15" t="s">
        <v>108</v>
      </c>
      <c r="E5" s="21" t="s">
        <v>134</v>
      </c>
      <c r="F5" s="18" t="s">
        <v>124</v>
      </c>
      <c r="G5" s="15" t="s">
        <v>107</v>
      </c>
      <c r="K5" s="8"/>
    </row>
    <row r="6" spans="1:11" ht="33.75" customHeight="1">
      <c r="A6" s="26"/>
      <c r="B6" s="29"/>
      <c r="C6" s="3" t="s">
        <v>47</v>
      </c>
      <c r="D6" s="10" t="s">
        <v>48</v>
      </c>
      <c r="E6" s="4" t="s">
        <v>132</v>
      </c>
      <c r="F6" s="10" t="s">
        <v>112</v>
      </c>
      <c r="G6" s="2"/>
      <c r="K6" s="8"/>
    </row>
    <row r="7" spans="1:11" ht="32.25" customHeight="1">
      <c r="A7" s="26"/>
      <c r="B7" s="29"/>
      <c r="C7" s="3" t="s">
        <v>49</v>
      </c>
      <c r="D7" s="10" t="s">
        <v>51</v>
      </c>
      <c r="E7" s="4" t="s">
        <v>126</v>
      </c>
      <c r="F7" s="10" t="s">
        <v>68</v>
      </c>
      <c r="G7" s="2"/>
      <c r="K7" s="8"/>
    </row>
    <row r="8" spans="1:11" ht="32.25" customHeight="1">
      <c r="A8" s="26"/>
      <c r="B8" s="29"/>
      <c r="C8" s="3" t="s">
        <v>50</v>
      </c>
      <c r="D8" s="10" t="s">
        <v>52</v>
      </c>
      <c r="E8" s="4" t="s">
        <v>127</v>
      </c>
      <c r="F8" s="10" t="s">
        <v>122</v>
      </c>
      <c r="G8" s="2"/>
      <c r="K8" s="8"/>
    </row>
    <row r="9" spans="1:11" ht="32.25" customHeight="1">
      <c r="A9" s="26"/>
      <c r="B9" s="29"/>
      <c r="C9" s="3" t="s">
        <v>54</v>
      </c>
      <c r="D9" s="10" t="s">
        <v>55</v>
      </c>
      <c r="E9" s="4" t="s">
        <v>130</v>
      </c>
      <c r="F9" s="10" t="s">
        <v>109</v>
      </c>
      <c r="G9" s="2"/>
      <c r="K9" s="8"/>
    </row>
    <row r="10" spans="1:11" ht="32.25" customHeight="1">
      <c r="A10" s="26"/>
      <c r="B10" s="29"/>
      <c r="C10" s="3" t="s">
        <v>56</v>
      </c>
      <c r="D10" s="10" t="s">
        <v>57</v>
      </c>
      <c r="E10" s="4" t="s">
        <v>128</v>
      </c>
      <c r="F10" s="10" t="s">
        <v>110</v>
      </c>
      <c r="G10" s="2"/>
      <c r="K10" s="8"/>
    </row>
    <row r="11" spans="1:11" ht="32.25" customHeight="1">
      <c r="A11" s="26"/>
      <c r="B11" s="29"/>
      <c r="C11" s="3" t="s">
        <v>58</v>
      </c>
      <c r="D11" s="10" t="s">
        <v>59</v>
      </c>
      <c r="E11" s="4" t="s">
        <v>129</v>
      </c>
      <c r="F11" s="10" t="s">
        <v>67</v>
      </c>
      <c r="G11" s="2"/>
      <c r="K11" s="8"/>
    </row>
    <row r="12" spans="1:11" ht="27">
      <c r="A12" s="26"/>
      <c r="B12" s="30"/>
      <c r="C12" s="3" t="s">
        <v>60</v>
      </c>
      <c r="D12" s="10" t="s">
        <v>61</v>
      </c>
      <c r="E12" s="4" t="s">
        <v>131</v>
      </c>
      <c r="F12" s="10" t="s">
        <v>123</v>
      </c>
      <c r="G12" s="2"/>
      <c r="K12" s="8"/>
    </row>
    <row r="13" spans="1:11" ht="33.75" customHeight="1">
      <c r="A13" s="26" t="s">
        <v>9</v>
      </c>
      <c r="B13" s="34" t="s">
        <v>76</v>
      </c>
      <c r="C13" s="6" t="s">
        <v>63</v>
      </c>
      <c r="D13" s="12" t="s">
        <v>64</v>
      </c>
      <c r="E13" s="22" t="s">
        <v>127</v>
      </c>
      <c r="F13" s="12" t="s">
        <v>111</v>
      </c>
      <c r="G13" s="2"/>
      <c r="K13" s="8"/>
    </row>
    <row r="14" spans="1:11" ht="42" customHeight="1">
      <c r="A14" s="26"/>
      <c r="B14" s="35"/>
      <c r="C14" s="6" t="s">
        <v>65</v>
      </c>
      <c r="D14" s="12" t="s">
        <v>66</v>
      </c>
      <c r="E14" s="22" t="s">
        <v>126</v>
      </c>
      <c r="F14" s="12" t="s">
        <v>82</v>
      </c>
      <c r="G14" s="2"/>
      <c r="K14" s="8"/>
    </row>
    <row r="15" spans="1:11" ht="45" customHeight="1">
      <c r="A15" s="26"/>
      <c r="B15" s="35"/>
      <c r="C15" s="6" t="s">
        <v>69</v>
      </c>
      <c r="D15" s="12" t="s">
        <v>70</v>
      </c>
      <c r="E15" s="22" t="s">
        <v>128</v>
      </c>
      <c r="F15" s="12" t="s">
        <v>81</v>
      </c>
      <c r="G15" s="2"/>
      <c r="K15" s="8"/>
    </row>
    <row r="16" spans="1:11" ht="27">
      <c r="A16" s="26"/>
      <c r="B16" s="35"/>
      <c r="C16" s="7" t="s">
        <v>71</v>
      </c>
      <c r="D16" s="12" t="s">
        <v>61</v>
      </c>
      <c r="E16" s="22" t="s">
        <v>129</v>
      </c>
      <c r="F16" s="12" t="s">
        <v>80</v>
      </c>
      <c r="G16" s="2"/>
      <c r="K16" s="8"/>
    </row>
    <row r="17" spans="1:11" ht="34.5" customHeight="1">
      <c r="A17" s="26"/>
      <c r="B17" s="35"/>
      <c r="C17" s="7" t="s">
        <v>72</v>
      </c>
      <c r="D17" s="12" t="s">
        <v>74</v>
      </c>
      <c r="E17" s="22" t="s">
        <v>130</v>
      </c>
      <c r="F17" s="12" t="s">
        <v>79</v>
      </c>
      <c r="G17" s="2"/>
      <c r="K17" s="8"/>
    </row>
    <row r="18" spans="1:11" ht="27.75" customHeight="1">
      <c r="A18" s="26"/>
      <c r="B18" s="35"/>
      <c r="C18" s="7" t="s">
        <v>73</v>
      </c>
      <c r="D18" s="10" t="s">
        <v>75</v>
      </c>
      <c r="E18" s="22" t="s">
        <v>136</v>
      </c>
      <c r="F18" s="12" t="s">
        <v>78</v>
      </c>
      <c r="G18" s="2"/>
      <c r="K18" s="8"/>
    </row>
    <row r="19" spans="1:11" ht="27.75" customHeight="1">
      <c r="A19" s="26"/>
      <c r="B19" s="35"/>
      <c r="C19" s="7" t="s">
        <v>10</v>
      </c>
      <c r="D19" s="10" t="s">
        <v>43</v>
      </c>
      <c r="E19" s="22" t="s">
        <v>131</v>
      </c>
      <c r="F19" s="12" t="s">
        <v>98</v>
      </c>
      <c r="G19" s="2"/>
      <c r="K19" s="8"/>
    </row>
    <row r="20" spans="1:11" ht="26.25" customHeight="1">
      <c r="A20" s="26"/>
      <c r="B20" s="35"/>
      <c r="C20" s="7" t="s">
        <v>11</v>
      </c>
      <c r="D20" s="10" t="s">
        <v>44</v>
      </c>
      <c r="E20" s="22" t="s">
        <v>137</v>
      </c>
      <c r="F20" s="5" t="s">
        <v>12</v>
      </c>
      <c r="G20" s="2"/>
      <c r="K20" s="8"/>
    </row>
    <row r="21" spans="1:11" ht="39" customHeight="1">
      <c r="A21" s="26"/>
      <c r="B21" s="36"/>
      <c r="C21" s="7" t="s">
        <v>113</v>
      </c>
      <c r="D21" s="10" t="s">
        <v>114</v>
      </c>
      <c r="E21" s="24" t="s">
        <v>138</v>
      </c>
      <c r="F21" s="5" t="s">
        <v>77</v>
      </c>
      <c r="G21" s="10" t="s">
        <v>46</v>
      </c>
      <c r="K21" s="8"/>
    </row>
    <row r="22" spans="1:11" ht="57" customHeight="1">
      <c r="A22" s="27" t="s">
        <v>139</v>
      </c>
      <c r="B22" s="37" t="s">
        <v>83</v>
      </c>
      <c r="C22" s="3" t="s">
        <v>115</v>
      </c>
      <c r="D22" s="12" t="s">
        <v>117</v>
      </c>
      <c r="E22" s="21" t="s">
        <v>135</v>
      </c>
      <c r="F22" s="2" t="s">
        <v>13</v>
      </c>
      <c r="G22" s="2" t="s">
        <v>7</v>
      </c>
      <c r="K22" s="8"/>
    </row>
    <row r="23" spans="1:11" ht="57" customHeight="1">
      <c r="A23" s="26"/>
      <c r="B23" s="38"/>
      <c r="C23" s="3" t="s">
        <v>116</v>
      </c>
      <c r="D23" s="12" t="s">
        <v>118</v>
      </c>
      <c r="E23" s="21" t="s">
        <v>134</v>
      </c>
      <c r="F23" s="10" t="s">
        <v>119</v>
      </c>
      <c r="G23" s="2" t="s">
        <v>7</v>
      </c>
      <c r="K23" s="8"/>
    </row>
    <row r="24" spans="1:11" ht="75" customHeight="1">
      <c r="A24" s="26"/>
      <c r="B24" s="38"/>
      <c r="C24" s="3" t="s">
        <v>62</v>
      </c>
      <c r="D24" s="12" t="s">
        <v>84</v>
      </c>
      <c r="E24" s="20" t="s">
        <v>144</v>
      </c>
      <c r="F24" s="17" t="s">
        <v>121</v>
      </c>
      <c r="G24" s="2"/>
      <c r="K24" s="8"/>
    </row>
    <row r="25" spans="1:11" ht="44.25" customHeight="1">
      <c r="A25" s="26"/>
      <c r="B25" s="38"/>
      <c r="C25" s="3" t="s">
        <v>100</v>
      </c>
      <c r="D25" s="12" t="s">
        <v>101</v>
      </c>
      <c r="E25" s="20" t="s">
        <v>140</v>
      </c>
      <c r="F25" s="10" t="s">
        <v>97</v>
      </c>
      <c r="G25" s="2"/>
      <c r="K25" s="8"/>
    </row>
    <row r="26" spans="1:11" ht="44.25" customHeight="1">
      <c r="A26" s="26"/>
      <c r="B26" s="38"/>
      <c r="C26" s="3" t="s">
        <v>99</v>
      </c>
      <c r="D26" s="12" t="s">
        <v>102</v>
      </c>
      <c r="E26" s="20" t="s">
        <v>141</v>
      </c>
      <c r="F26" s="10" t="s">
        <v>125</v>
      </c>
      <c r="G26" s="2"/>
      <c r="K26" s="8"/>
    </row>
    <row r="27" spans="1:11" ht="44.25" customHeight="1">
      <c r="A27" s="26"/>
      <c r="B27" s="38"/>
      <c r="C27" s="3" t="s">
        <v>90</v>
      </c>
      <c r="D27" s="12" t="s">
        <v>85</v>
      </c>
      <c r="E27" s="20" t="s">
        <v>142</v>
      </c>
      <c r="F27" s="10" t="s">
        <v>80</v>
      </c>
      <c r="G27" s="2"/>
      <c r="K27" s="8"/>
    </row>
    <row r="28" spans="1:11" ht="27">
      <c r="A28" s="26"/>
      <c r="B28" s="38"/>
      <c r="C28" s="3" t="s">
        <v>91</v>
      </c>
      <c r="D28" s="12" t="s">
        <v>86</v>
      </c>
      <c r="E28" s="20" t="s">
        <v>145</v>
      </c>
      <c r="F28" s="10" t="s">
        <v>103</v>
      </c>
      <c r="G28" s="2"/>
      <c r="K28" s="8"/>
    </row>
    <row r="29" spans="1:11" ht="38.25" customHeight="1">
      <c r="A29" s="26"/>
      <c r="B29" s="38"/>
      <c r="C29" s="3" t="s">
        <v>92</v>
      </c>
      <c r="D29" s="12" t="s">
        <v>87</v>
      </c>
      <c r="E29" s="20" t="s">
        <v>143</v>
      </c>
      <c r="F29" s="10" t="s">
        <v>96</v>
      </c>
      <c r="G29" s="2"/>
      <c r="K29" s="8"/>
    </row>
    <row r="30" spans="1:11" ht="38.25" customHeight="1">
      <c r="A30" s="26"/>
      <c r="B30" s="38"/>
      <c r="C30" s="3" t="s">
        <v>93</v>
      </c>
      <c r="D30" s="12" t="s">
        <v>88</v>
      </c>
      <c r="E30" s="20" t="s">
        <v>146</v>
      </c>
      <c r="F30" s="10" t="s">
        <v>120</v>
      </c>
      <c r="G30" s="2"/>
      <c r="K30" s="8"/>
    </row>
    <row r="31" spans="1:11" ht="37.5" customHeight="1">
      <c r="A31" s="26"/>
      <c r="B31" s="39"/>
      <c r="C31" s="3" t="s">
        <v>94</v>
      </c>
      <c r="D31" s="12" t="s">
        <v>89</v>
      </c>
      <c r="E31" s="20" t="s">
        <v>147</v>
      </c>
      <c r="F31" s="10" t="s">
        <v>95</v>
      </c>
      <c r="G31" s="2"/>
      <c r="K31" s="8"/>
    </row>
    <row r="32" spans="1:11">
      <c r="K32" s="9"/>
    </row>
    <row r="33" spans="11:11">
      <c r="K33" s="8"/>
    </row>
    <row r="34" spans="11:11">
      <c r="K34" s="8"/>
    </row>
    <row r="35" spans="11:11">
      <c r="K35" s="8"/>
    </row>
    <row r="36" spans="11:11">
      <c r="K36" s="8"/>
    </row>
    <row r="37" spans="11:11">
      <c r="K37" s="8"/>
    </row>
    <row r="38" spans="11:11">
      <c r="K38" s="8"/>
    </row>
    <row r="39" spans="11:11">
      <c r="K39" s="8"/>
    </row>
    <row r="40" spans="11:11">
      <c r="K40" s="8"/>
    </row>
    <row r="41" spans="11:11">
      <c r="K41" s="8"/>
    </row>
    <row r="42" spans="11:11">
      <c r="K42" s="8"/>
    </row>
    <row r="43" spans="11:11">
      <c r="K43" s="8"/>
    </row>
  </sheetData>
  <mergeCells count="12">
    <mergeCell ref="A3:A12"/>
    <mergeCell ref="A13:A21"/>
    <mergeCell ref="A22:A31"/>
    <mergeCell ref="B3:B12"/>
    <mergeCell ref="A1:G1"/>
    <mergeCell ref="B13:B21"/>
    <mergeCell ref="B22:B31"/>
    <mergeCell ref="C3:C4"/>
    <mergeCell ref="D3:D4"/>
    <mergeCell ref="E3:E4"/>
    <mergeCell ref="F3:F4"/>
    <mergeCell ref="G3:G4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F53"/>
  <sheetViews>
    <sheetView workbookViewId="0">
      <selection activeCell="I33" sqref="I33"/>
    </sheetView>
  </sheetViews>
  <sheetFormatPr defaultColWidth="9" defaultRowHeight="13.5"/>
  <cols>
    <col min="1" max="1" width="18.375" customWidth="1"/>
    <col min="2" max="2" width="21.625" customWidth="1"/>
    <col min="3" max="3" width="13.5" customWidth="1"/>
    <col min="4" max="5" width="13.125" customWidth="1"/>
  </cols>
  <sheetData>
    <row r="2" spans="1:6">
      <c r="A2" s="2"/>
      <c r="B2" s="2"/>
      <c r="C2" s="10" t="s">
        <v>34</v>
      </c>
      <c r="D2" s="10" t="s">
        <v>35</v>
      </c>
      <c r="E2" s="10" t="s">
        <v>36</v>
      </c>
      <c r="F2" s="2"/>
    </row>
    <row r="3" spans="1:6">
      <c r="A3" s="2"/>
      <c r="B3" s="2"/>
      <c r="C3" s="10" t="s">
        <v>33</v>
      </c>
      <c r="D3" s="10" t="s">
        <v>33</v>
      </c>
      <c r="E3" s="10" t="s">
        <v>33</v>
      </c>
      <c r="F3" s="10" t="s">
        <v>37</v>
      </c>
    </row>
    <row r="4" spans="1:6">
      <c r="A4" s="43" t="s">
        <v>14</v>
      </c>
      <c r="B4" s="2" t="s">
        <v>15</v>
      </c>
      <c r="C4" s="2">
        <v>2</v>
      </c>
      <c r="D4" s="2"/>
      <c r="E4" s="2">
        <v>28</v>
      </c>
      <c r="F4" s="2">
        <f>C4+D4+E4</f>
        <v>30</v>
      </c>
    </row>
    <row r="5" spans="1:6">
      <c r="A5" s="43"/>
      <c r="B5" s="2" t="s">
        <v>16</v>
      </c>
      <c r="C5" s="2">
        <v>4</v>
      </c>
      <c r="D5" s="2"/>
      <c r="E5" s="2">
        <v>68</v>
      </c>
      <c r="F5" s="2">
        <f t="shared" ref="F5:F18" si="0">C5+D5+E5</f>
        <v>72</v>
      </c>
    </row>
    <row r="6" spans="1:6">
      <c r="A6" s="43"/>
      <c r="B6" s="2" t="s">
        <v>17</v>
      </c>
      <c r="C6" s="2">
        <v>8</v>
      </c>
      <c r="D6" s="2"/>
      <c r="E6" s="2">
        <v>83</v>
      </c>
      <c r="F6" s="2">
        <f t="shared" si="0"/>
        <v>91</v>
      </c>
    </row>
    <row r="7" spans="1:6">
      <c r="A7" s="43"/>
      <c r="B7" s="2" t="s">
        <v>18</v>
      </c>
      <c r="C7" s="2">
        <v>4</v>
      </c>
      <c r="D7" s="2">
        <v>2</v>
      </c>
      <c r="E7" s="2">
        <v>45</v>
      </c>
      <c r="F7" s="2">
        <f t="shared" si="0"/>
        <v>51</v>
      </c>
    </row>
    <row r="8" spans="1:6">
      <c r="A8" s="43"/>
      <c r="B8" s="2" t="s">
        <v>19</v>
      </c>
      <c r="C8" s="2">
        <v>8</v>
      </c>
      <c r="D8" s="2"/>
      <c r="E8" s="2">
        <v>26</v>
      </c>
      <c r="F8" s="2">
        <f t="shared" si="0"/>
        <v>34</v>
      </c>
    </row>
    <row r="9" spans="1:6">
      <c r="A9" s="43"/>
      <c r="B9" s="2" t="s">
        <v>20</v>
      </c>
      <c r="C9" s="2">
        <v>9</v>
      </c>
      <c r="D9" s="2">
        <v>1</v>
      </c>
      <c r="E9" s="2">
        <v>23</v>
      </c>
      <c r="F9" s="2">
        <f t="shared" si="0"/>
        <v>33</v>
      </c>
    </row>
    <row r="10" spans="1:6">
      <c r="A10" s="43"/>
      <c r="B10" s="2" t="s">
        <v>21</v>
      </c>
      <c r="C10" s="2">
        <v>2</v>
      </c>
      <c r="D10" s="2"/>
      <c r="E10" s="2">
        <v>7</v>
      </c>
      <c r="F10" s="2">
        <f t="shared" si="0"/>
        <v>9</v>
      </c>
    </row>
    <row r="11" spans="1:6">
      <c r="A11" s="43" t="s">
        <v>22</v>
      </c>
      <c r="B11" s="2" t="s">
        <v>23</v>
      </c>
      <c r="C11" s="2">
        <v>12</v>
      </c>
      <c r="D11" s="2"/>
      <c r="E11" s="2">
        <v>41</v>
      </c>
      <c r="F11" s="2">
        <f t="shared" si="0"/>
        <v>53</v>
      </c>
    </row>
    <row r="12" spans="1:6">
      <c r="A12" s="43"/>
      <c r="B12" s="2" t="s">
        <v>24</v>
      </c>
      <c r="C12" s="2">
        <v>2</v>
      </c>
      <c r="D12" s="2"/>
      <c r="E12" s="2">
        <v>48</v>
      </c>
      <c r="F12" s="2">
        <f t="shared" si="0"/>
        <v>50</v>
      </c>
    </row>
    <row r="13" spans="1:6">
      <c r="A13" s="43"/>
      <c r="B13" s="2" t="s">
        <v>25</v>
      </c>
      <c r="C13" s="2">
        <v>12</v>
      </c>
      <c r="D13" s="2"/>
      <c r="E13" s="2">
        <v>37</v>
      </c>
      <c r="F13" s="2">
        <f t="shared" si="0"/>
        <v>49</v>
      </c>
    </row>
    <row r="14" spans="1:6">
      <c r="A14" s="43"/>
      <c r="B14" s="2" t="s">
        <v>26</v>
      </c>
      <c r="C14" s="2">
        <v>5</v>
      </c>
      <c r="D14" s="2">
        <v>1</v>
      </c>
      <c r="E14" s="2">
        <v>75</v>
      </c>
      <c r="F14" s="2">
        <f t="shared" si="0"/>
        <v>81</v>
      </c>
    </row>
    <row r="15" spans="1:6">
      <c r="A15" s="43"/>
      <c r="B15" s="2" t="s">
        <v>27</v>
      </c>
      <c r="C15" s="2">
        <v>5</v>
      </c>
      <c r="D15" s="2"/>
      <c r="E15" s="2">
        <v>36</v>
      </c>
      <c r="F15" s="2">
        <f t="shared" si="0"/>
        <v>41</v>
      </c>
    </row>
    <row r="16" spans="1:6">
      <c r="A16" s="43"/>
      <c r="B16" s="2" t="s">
        <v>28</v>
      </c>
      <c r="C16" s="2">
        <v>9</v>
      </c>
      <c r="D16" s="2"/>
      <c r="E16" s="2">
        <v>34</v>
      </c>
      <c r="F16" s="2">
        <f t="shared" si="0"/>
        <v>43</v>
      </c>
    </row>
    <row r="17" spans="1:6">
      <c r="A17" s="2" t="s">
        <v>29</v>
      </c>
      <c r="B17" s="2" t="s">
        <v>30</v>
      </c>
      <c r="C17" s="2">
        <v>5</v>
      </c>
      <c r="D17" s="2"/>
      <c r="E17" s="2">
        <v>6</v>
      </c>
      <c r="F17" s="2">
        <f t="shared" si="0"/>
        <v>11</v>
      </c>
    </row>
    <row r="18" spans="1:6">
      <c r="A18" s="2" t="s">
        <v>31</v>
      </c>
      <c r="B18" s="2" t="s">
        <v>32</v>
      </c>
      <c r="C18" s="2">
        <v>1</v>
      </c>
      <c r="D18" s="2"/>
      <c r="E18" s="2">
        <v>4</v>
      </c>
      <c r="F18" s="2">
        <f t="shared" si="0"/>
        <v>5</v>
      </c>
    </row>
    <row r="19" spans="1:6">
      <c r="A19" s="11"/>
      <c r="B19" s="11"/>
      <c r="C19" s="11"/>
      <c r="D19" s="11"/>
      <c r="E19" s="11"/>
      <c r="F19" s="11"/>
    </row>
    <row r="20" spans="1:6">
      <c r="A20" s="2"/>
      <c r="B20" s="2"/>
      <c r="C20" s="10" t="s">
        <v>39</v>
      </c>
      <c r="D20" s="10" t="s">
        <v>40</v>
      </c>
      <c r="E20" s="10" t="s">
        <v>41</v>
      </c>
      <c r="F20" s="10" t="s">
        <v>37</v>
      </c>
    </row>
    <row r="21" spans="1:6">
      <c r="A21" s="40" t="s">
        <v>38</v>
      </c>
      <c r="B21" s="2" t="s">
        <v>15</v>
      </c>
      <c r="C21" s="12">
        <v>2</v>
      </c>
      <c r="D21" s="2">
        <v>76</v>
      </c>
      <c r="E21" s="2"/>
      <c r="F21" s="2">
        <f>C21+D21+E21</f>
        <v>78</v>
      </c>
    </row>
    <row r="22" spans="1:6">
      <c r="A22" s="43"/>
      <c r="B22" s="2" t="s">
        <v>16</v>
      </c>
      <c r="C22" s="12">
        <v>4</v>
      </c>
      <c r="D22" s="2">
        <v>66</v>
      </c>
      <c r="E22" s="2"/>
      <c r="F22" s="2">
        <f t="shared" ref="F22:F35" si="1">C22+D22+E22</f>
        <v>70</v>
      </c>
    </row>
    <row r="23" spans="1:6">
      <c r="A23" s="43"/>
      <c r="B23" s="2" t="s">
        <v>17</v>
      </c>
      <c r="C23" s="12">
        <v>7</v>
      </c>
      <c r="D23" s="2">
        <v>59</v>
      </c>
      <c r="E23" s="2"/>
      <c r="F23" s="2">
        <f t="shared" si="1"/>
        <v>66</v>
      </c>
    </row>
    <row r="24" spans="1:6">
      <c r="A24" s="43"/>
      <c r="B24" s="2" t="s">
        <v>18</v>
      </c>
      <c r="C24" s="12">
        <v>1</v>
      </c>
      <c r="D24" s="2">
        <v>66</v>
      </c>
      <c r="E24" s="2"/>
      <c r="F24" s="2">
        <f t="shared" si="1"/>
        <v>67</v>
      </c>
    </row>
    <row r="25" spans="1:6">
      <c r="A25" s="43"/>
      <c r="B25" s="2" t="s">
        <v>19</v>
      </c>
      <c r="C25" s="12">
        <v>2</v>
      </c>
      <c r="D25" s="2">
        <v>11</v>
      </c>
      <c r="E25" s="2"/>
      <c r="F25" s="2">
        <f t="shared" si="1"/>
        <v>13</v>
      </c>
    </row>
    <row r="26" spans="1:6">
      <c r="A26" s="43"/>
      <c r="B26" s="2" t="s">
        <v>20</v>
      </c>
      <c r="C26" s="12">
        <v>0</v>
      </c>
      <c r="D26" s="2">
        <v>80</v>
      </c>
      <c r="E26" s="2"/>
      <c r="F26" s="2">
        <f t="shared" si="1"/>
        <v>80</v>
      </c>
    </row>
    <row r="27" spans="1:6">
      <c r="A27" s="43"/>
      <c r="B27" s="2" t="s">
        <v>21</v>
      </c>
      <c r="C27" s="12">
        <v>0</v>
      </c>
      <c r="D27" s="2">
        <v>0</v>
      </c>
      <c r="E27" s="2"/>
      <c r="F27" s="2">
        <f t="shared" si="1"/>
        <v>0</v>
      </c>
    </row>
    <row r="28" spans="1:6">
      <c r="A28" s="43"/>
      <c r="B28" s="2" t="s">
        <v>23</v>
      </c>
      <c r="C28" s="12">
        <v>7</v>
      </c>
      <c r="D28" s="2">
        <v>18</v>
      </c>
      <c r="E28" s="2"/>
      <c r="F28" s="2">
        <f t="shared" si="1"/>
        <v>25</v>
      </c>
    </row>
    <row r="29" spans="1:6">
      <c r="A29" s="43"/>
      <c r="B29" s="2" t="s">
        <v>24</v>
      </c>
      <c r="C29" s="12">
        <v>2</v>
      </c>
      <c r="D29" s="2">
        <v>118</v>
      </c>
      <c r="E29" s="2"/>
      <c r="F29" s="2">
        <f t="shared" si="1"/>
        <v>120</v>
      </c>
    </row>
    <row r="30" spans="1:6">
      <c r="A30" s="43"/>
      <c r="B30" s="2" t="s">
        <v>25</v>
      </c>
      <c r="C30" s="12">
        <v>4</v>
      </c>
      <c r="D30" s="2">
        <v>43</v>
      </c>
      <c r="E30" s="2"/>
      <c r="F30" s="2">
        <f t="shared" si="1"/>
        <v>47</v>
      </c>
    </row>
    <row r="31" spans="1:6">
      <c r="A31" s="43"/>
      <c r="B31" s="2" t="s">
        <v>26</v>
      </c>
      <c r="C31" s="12">
        <v>2</v>
      </c>
      <c r="D31" s="2">
        <v>80</v>
      </c>
      <c r="E31" s="2"/>
      <c r="F31" s="2">
        <f t="shared" si="1"/>
        <v>82</v>
      </c>
    </row>
    <row r="32" spans="1:6">
      <c r="A32" s="43"/>
      <c r="B32" s="2" t="s">
        <v>27</v>
      </c>
      <c r="C32" s="12">
        <v>3</v>
      </c>
      <c r="D32" s="2">
        <v>11</v>
      </c>
      <c r="E32" s="2"/>
      <c r="F32" s="2">
        <f t="shared" si="1"/>
        <v>14</v>
      </c>
    </row>
    <row r="33" spans="1:6">
      <c r="A33" s="43"/>
      <c r="B33" s="2" t="s">
        <v>28</v>
      </c>
      <c r="C33" s="12">
        <v>1</v>
      </c>
      <c r="D33" s="2">
        <v>33</v>
      </c>
      <c r="E33" s="2"/>
      <c r="F33" s="2">
        <f t="shared" si="1"/>
        <v>34</v>
      </c>
    </row>
    <row r="34" spans="1:6">
      <c r="A34" s="43"/>
      <c r="B34" s="2" t="s">
        <v>30</v>
      </c>
      <c r="C34" s="12">
        <v>1</v>
      </c>
      <c r="D34" s="2">
        <v>4</v>
      </c>
      <c r="E34" s="2"/>
      <c r="F34" s="2">
        <f t="shared" si="1"/>
        <v>5</v>
      </c>
    </row>
    <row r="35" spans="1:6">
      <c r="A35" s="43"/>
      <c r="B35" s="2" t="s">
        <v>32</v>
      </c>
      <c r="C35" s="12">
        <v>3</v>
      </c>
      <c r="D35" s="2">
        <v>49</v>
      </c>
      <c r="E35" s="2"/>
      <c r="F35" s="2">
        <f t="shared" si="1"/>
        <v>52</v>
      </c>
    </row>
    <row r="36" spans="1:6">
      <c r="F36" s="19">
        <f>SUM(F21:F35)</f>
        <v>753</v>
      </c>
    </row>
    <row r="37" spans="1:6">
      <c r="A37" s="40" t="s">
        <v>42</v>
      </c>
      <c r="B37" s="2"/>
      <c r="C37" s="10" t="s">
        <v>39</v>
      </c>
      <c r="D37" s="10" t="s">
        <v>40</v>
      </c>
      <c r="E37" s="10" t="s">
        <v>41</v>
      </c>
      <c r="F37" s="10" t="s">
        <v>37</v>
      </c>
    </row>
    <row r="38" spans="1:6">
      <c r="A38" s="43"/>
      <c r="B38" s="2" t="s">
        <v>15</v>
      </c>
      <c r="C38" s="2">
        <v>2</v>
      </c>
      <c r="D38" s="2">
        <v>72</v>
      </c>
      <c r="E38" s="2"/>
      <c r="F38" s="2">
        <f>C38+D38+E38</f>
        <v>74</v>
      </c>
    </row>
    <row r="39" spans="1:6">
      <c r="A39" s="43"/>
      <c r="B39" s="2" t="s">
        <v>16</v>
      </c>
      <c r="C39" s="2">
        <v>6</v>
      </c>
      <c r="D39" s="2">
        <v>66</v>
      </c>
      <c r="E39" s="2"/>
      <c r="F39" s="2">
        <f t="shared" ref="F39:F52" si="2">C39+D39+E39</f>
        <v>72</v>
      </c>
    </row>
    <row r="40" spans="1:6">
      <c r="A40" s="43"/>
      <c r="B40" s="2" t="s">
        <v>17</v>
      </c>
      <c r="C40" s="2">
        <v>8</v>
      </c>
      <c r="D40" s="2">
        <v>104</v>
      </c>
      <c r="E40" s="2"/>
      <c r="F40" s="2">
        <f t="shared" si="2"/>
        <v>112</v>
      </c>
    </row>
    <row r="41" spans="1:6">
      <c r="A41" s="43"/>
      <c r="B41" s="2" t="s">
        <v>18</v>
      </c>
      <c r="C41" s="2">
        <v>16</v>
      </c>
      <c r="D41" s="2">
        <v>46</v>
      </c>
      <c r="E41" s="2"/>
      <c r="F41" s="2">
        <f t="shared" si="2"/>
        <v>62</v>
      </c>
    </row>
    <row r="42" spans="1:6">
      <c r="A42" s="43"/>
      <c r="B42" s="2" t="s">
        <v>19</v>
      </c>
      <c r="C42" s="2">
        <v>12</v>
      </c>
      <c r="D42" s="2">
        <v>30</v>
      </c>
      <c r="E42" s="2"/>
      <c r="F42" s="2">
        <f t="shared" si="2"/>
        <v>42</v>
      </c>
    </row>
    <row r="43" spans="1:6">
      <c r="A43" s="43"/>
      <c r="B43" s="2" t="s">
        <v>20</v>
      </c>
      <c r="C43" s="2">
        <v>0</v>
      </c>
      <c r="D43" s="2">
        <v>68</v>
      </c>
      <c r="E43" s="2"/>
      <c r="F43" s="2">
        <f t="shared" si="2"/>
        <v>68</v>
      </c>
    </row>
    <row r="44" spans="1:6">
      <c r="A44" s="43"/>
      <c r="B44" s="2" t="s">
        <v>21</v>
      </c>
      <c r="C44" s="2">
        <v>0</v>
      </c>
      <c r="D44" s="2">
        <v>5</v>
      </c>
      <c r="E44" s="2"/>
      <c r="F44" s="2">
        <f t="shared" si="2"/>
        <v>5</v>
      </c>
    </row>
    <row r="45" spans="1:6">
      <c r="A45" s="43"/>
      <c r="B45" s="2" t="s">
        <v>23</v>
      </c>
      <c r="C45" s="2">
        <v>10</v>
      </c>
      <c r="D45" s="2">
        <v>50</v>
      </c>
      <c r="E45" s="2"/>
      <c r="F45" s="2">
        <f t="shared" si="2"/>
        <v>60</v>
      </c>
    </row>
    <row r="46" spans="1:6">
      <c r="A46" s="43"/>
      <c r="B46" s="2" t="s">
        <v>24</v>
      </c>
      <c r="C46" s="2">
        <v>18</v>
      </c>
      <c r="D46" s="2">
        <v>82</v>
      </c>
      <c r="E46" s="2"/>
      <c r="F46" s="2">
        <f t="shared" si="2"/>
        <v>100</v>
      </c>
    </row>
    <row r="47" spans="1:6">
      <c r="A47" s="43"/>
      <c r="B47" s="2" t="s">
        <v>25</v>
      </c>
      <c r="C47" s="2">
        <v>0</v>
      </c>
      <c r="D47" s="2">
        <v>0</v>
      </c>
      <c r="E47" s="2"/>
      <c r="F47" s="2">
        <f t="shared" si="2"/>
        <v>0</v>
      </c>
    </row>
    <row r="48" spans="1:6">
      <c r="A48" s="43"/>
      <c r="B48" s="2" t="s">
        <v>26</v>
      </c>
      <c r="C48" s="2">
        <v>0</v>
      </c>
      <c r="D48" s="2">
        <v>42</v>
      </c>
      <c r="E48" s="2"/>
      <c r="F48" s="2">
        <f t="shared" si="2"/>
        <v>42</v>
      </c>
    </row>
    <row r="49" spans="1:6">
      <c r="A49" s="43"/>
      <c r="B49" s="2" t="s">
        <v>27</v>
      </c>
      <c r="C49" s="2">
        <v>14</v>
      </c>
      <c r="D49" s="2">
        <v>15</v>
      </c>
      <c r="E49" s="2"/>
      <c r="F49" s="2">
        <f t="shared" si="2"/>
        <v>29</v>
      </c>
    </row>
    <row r="50" spans="1:6">
      <c r="A50" s="43"/>
      <c r="B50" s="2" t="s">
        <v>28</v>
      </c>
      <c r="C50" s="2">
        <v>0</v>
      </c>
      <c r="D50" s="2">
        <v>18</v>
      </c>
      <c r="E50" s="2"/>
      <c r="F50" s="2">
        <f t="shared" si="2"/>
        <v>18</v>
      </c>
    </row>
    <row r="51" spans="1:6">
      <c r="A51" s="43"/>
      <c r="B51" s="2" t="s">
        <v>30</v>
      </c>
      <c r="C51" s="2">
        <v>0</v>
      </c>
      <c r="D51" s="2">
        <v>0</v>
      </c>
      <c r="E51" s="2"/>
      <c r="F51" s="2">
        <f t="shared" si="2"/>
        <v>0</v>
      </c>
    </row>
    <row r="52" spans="1:6">
      <c r="A52" s="43"/>
      <c r="B52" s="2" t="s">
        <v>32</v>
      </c>
      <c r="C52" s="2">
        <v>0</v>
      </c>
      <c r="D52" s="2">
        <v>0</v>
      </c>
      <c r="E52" s="2"/>
      <c r="F52" s="2">
        <f t="shared" si="2"/>
        <v>0</v>
      </c>
    </row>
    <row r="53" spans="1:6">
      <c r="F53" s="13"/>
    </row>
  </sheetData>
  <mergeCells count="4">
    <mergeCell ref="A4:A10"/>
    <mergeCell ref="A11:A16"/>
    <mergeCell ref="A21:A35"/>
    <mergeCell ref="A37:A52"/>
  </mergeCells>
  <phoneticPr fontId="8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考试安排</vt:lpstr>
      <vt:lpstr>各学院人数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TongFang</dc:creator>
  <cp:lastModifiedBy>JOHN</cp:lastModifiedBy>
  <cp:lastPrinted>2018-10-10T01:12:09Z</cp:lastPrinted>
  <dcterms:created xsi:type="dcterms:W3CDTF">2018-10-08T01:48:00Z</dcterms:created>
  <dcterms:modified xsi:type="dcterms:W3CDTF">2018-11-01T00:54:03Z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